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Rolândia\"/>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<sst xmlns="http://schemas.openxmlformats.org/spreadsheetml/2006/main" count="149" uniqueCount="113">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</sst>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44706</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0</v>
      </c>
      <c r="F19" s="30">
        <f t="shared" si="1"/>
        <v>0</v>
      </c>
      <c r="G19" s="30"/>
      <c r="H19" s="30"/>
      <c r="I19" s="35"/>
      <c r="J19" s="30"/>
      <c r="K19" s="87"/>
      <c r="L19" s="87"/>
      <c r="M19" s="87"/>
      <c r="N19" s="87"/>
    </row>
    <row r="20" spans="1:14" s="4" customFormat="1" ht="111" customHeight="1" x14ac:dyDescent="0.2">
      <c r="A20" s="105"/>
      <c r="B20" s="43" t="s">
        <v>34</v>
      </c>
      <c r="C20" s="44" t="s">
        <v>35</v>
      </c>
      <c r="D20" s="47">
        <v>2</v>
      </c>
      <c r="E20" s="30">
        <v>0</v>
      </c>
      <c r="F20" s="30">
        <f t="shared" si="1"/>
        <v>0</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1</v>
      </c>
      <c r="F23" s="30">
        <f t="shared" si="1"/>
        <v>2</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1</v>
      </c>
      <c r="F26" s="30">
        <f t="shared" si="1"/>
        <v>1</v>
      </c>
      <c r="G26" s="30"/>
      <c r="H26" s="30"/>
      <c r="I26" s="35"/>
      <c r="J26" s="30"/>
      <c r="K26" s="87"/>
      <c r="L26" s="87"/>
      <c r="M26" s="87"/>
      <c r="N26" s="87"/>
    </row>
    <row r="27" spans="1:14" s="8" customFormat="1" ht="18.75" x14ac:dyDescent="0.3">
      <c r="A27" s="20" t="s">
        <v>46</v>
      </c>
      <c r="B27" s="52"/>
      <c r="C27" s="53"/>
      <c r="D27" s="54">
        <f>SUM(D16:D26)</f>
        <v>19</v>
      </c>
      <c r="E27" s="55"/>
      <c r="F27" s="56">
        <f>SUM(F16:F26)</f>
        <v>12</v>
      </c>
      <c r="G27" s="57">
        <f>(F27*100)/D27</f>
        <v>63.157894736842103</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1</v>
      </c>
      <c r="F31" s="62">
        <f t="shared" si="2"/>
        <v>2</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0.5</v>
      </c>
      <c r="F35" s="62">
        <f t="shared" si="2"/>
        <v>1</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4</v>
      </c>
      <c r="G39" s="69">
        <f>(F39*100)/D39</f>
        <v>23.529411764705884</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1</v>
      </c>
      <c r="F50" s="62">
        <f t="shared" si="3"/>
        <v>2</v>
      </c>
      <c r="G50" s="62"/>
      <c r="H50" s="62"/>
      <c r="I50" s="36"/>
      <c r="J50" s="30"/>
      <c r="K50" s="87"/>
      <c r="L50" s="87"/>
      <c r="M50" s="87"/>
      <c r="N50" s="87"/>
    </row>
    <row r="51" spans="1:14" ht="162" customHeight="1" x14ac:dyDescent="0.25">
      <c r="A51" s="108"/>
      <c r="B51" s="71" t="s">
        <v>76</v>
      </c>
      <c r="C51" s="70" t="s">
        <v>65</v>
      </c>
      <c r="D51" s="64">
        <v>2</v>
      </c>
      <c r="E51" s="61">
        <v>1</v>
      </c>
      <c r="F51" s="62">
        <f t="shared" si="3"/>
        <v>2</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0.25</v>
      </c>
      <c r="F60" s="62">
        <f t="shared" si="3"/>
        <v>0.5</v>
      </c>
      <c r="G60" s="62"/>
      <c r="H60" s="62"/>
      <c r="I60" s="35"/>
      <c r="J60" s="30"/>
      <c r="K60" s="87"/>
      <c r="L60" s="87"/>
      <c r="M60" s="87"/>
      <c r="N60" s="87"/>
    </row>
    <row r="61" spans="1:14" ht="105" customHeight="1" x14ac:dyDescent="0.25">
      <c r="A61" s="108"/>
      <c r="B61" s="71" t="s">
        <v>91</v>
      </c>
      <c r="C61" s="71" t="s">
        <v>92</v>
      </c>
      <c r="D61" s="64">
        <v>2</v>
      </c>
      <c r="E61" s="61">
        <v>1</v>
      </c>
      <c r="F61" s="62">
        <f t="shared" si="3"/>
        <v>2</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1</v>
      </c>
      <c r="F64" s="62">
        <f t="shared" si="3"/>
        <v>1</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30.5</v>
      </c>
      <c r="G66" s="69">
        <f>(F66*100)/D66</f>
        <v>64.893617021276597</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0.25</v>
      </c>
      <c r="F68" s="62">
        <f>D68*E68</f>
        <v>0.25</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1</v>
      </c>
      <c r="F70" s="62">
        <f t="shared" si="4"/>
        <v>1</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1</v>
      </c>
      <c r="F73" s="62">
        <f t="shared" si="4"/>
        <v>2</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5.25</v>
      </c>
      <c r="G76" s="57">
        <f>(F76*100)/D76</f>
        <v>47.727272727272727</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39.861639250019465</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Mbs9rYRvyprCvUfLE3fwdIQucZdtrjHV19ukfENj1i38fKlfL+5Dl/ipVRBszFlo2MwTATwHo+H0zMFghQQoFg==" saltValue="t+vRE1dEvjaesqJAaK2Asg=="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